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T 2025 ceaco\"/>
    </mc:Choice>
  </mc:AlternateContent>
  <xr:revisionPtr revIDLastSave="0" documentId="13_ncr:1_{67D1BE91-7D39-43E9-9331-265E0CD99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1 2T2025 OK " sheetId="16" r:id="rId1"/>
    <sheet name="CUADRO 2 1T2025 OK" sheetId="18" r:id="rId2"/>
    <sheet name="CUADRO 3 1T2025 OK" sheetId="19" r:id="rId3"/>
    <sheet name=" CUADRO 4 1T2025" sheetId="2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ALI2">#REF!</definedName>
    <definedName name="__ALI3">#REF!</definedName>
    <definedName name="__ALI4">#REF!</definedName>
    <definedName name="__ALI5">#REF!</definedName>
    <definedName name="__ALI6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Acreed">[1]CATALOGOS!$M$1:$M$87</definedName>
    <definedName name="ALI">#REF!</definedName>
    <definedName name="Alta">[2]CATALOGOS!$J$1:$J$6</definedName>
    <definedName name="_xlnm.Print_Area" localSheetId="0">'CUADRO 1 2T2025 OK '!$A$1:$K$27</definedName>
    <definedName name="_xlnm.Print_Area" localSheetId="1">'CUADRO 2 1T2025 OK'!$A$1:$F$17</definedName>
    <definedName name="Base_datos_IM">[3]INDIRECTA!#REF!</definedName>
    <definedName name="_xlnm.Database">[3]INDIRECTA!#REF!</definedName>
    <definedName name="bonos">#REF!</definedName>
    <definedName name="CCC">#REF!</definedName>
    <definedName name="concentrado">#REF!</definedName>
    <definedName name="D">[4]CATALOGOS!$M$1:$M$87</definedName>
    <definedName name="DEUDA_PUBLICA_DE_ENTIDADES_FEDERATIVAS_Y_MUNICIPIOS_POR_TIPO_DE_DEUDOR">#REF!</definedName>
    <definedName name="ENERO">#REF!</definedName>
    <definedName name="FtePago">[1]CATALOGOS!$T$1:$T$3</definedName>
    <definedName name="garantia">#REF!</definedName>
    <definedName name="Garantias">[1]CATALOGOS!$W$1:$W$10</definedName>
    <definedName name="garuantias">[5]CATALOGOS!$W$1:$W$10</definedName>
    <definedName name="GobEdo">#REF!</definedName>
    <definedName name="H">[6]CATALOGOS!$I$1:$I$2</definedName>
    <definedName name="HSep_2010">#REF!</definedName>
    <definedName name="L">#REF!</definedName>
    <definedName name="mensual">#REF!</definedName>
    <definedName name="MIRES">[7]INDIRECTA!#REF!</definedName>
    <definedName name="NOMINA">#REF!</definedName>
    <definedName name="NUEVOOO">#REF!</definedName>
    <definedName name="oax">#REF!</definedName>
    <definedName name="qq">#REF!</definedName>
    <definedName name="RESP">#REF!</definedName>
    <definedName name="RESP1">[1]CATALOGOS!$I$1:$I$2</definedName>
    <definedName name="rrr">[7]INDIRECTA!#REF!</definedName>
    <definedName name="SOBRETAA">[1]CATALOGOS!$E$1:$E$3</definedName>
    <definedName name="sobretasa">#REF!</definedName>
    <definedName name="sobretasas">[1]CATALOGOS!$E$1:$E$3</definedName>
    <definedName name="sss">[7]INDIRECTA!#REF!</definedName>
    <definedName name="tasas">#REF!</definedName>
    <definedName name="ttf">[8]CATALOGOS!$E$1:$E$3</definedName>
    <definedName name="VER">#REF!</definedName>
    <definedName name="W">[9]CATALOGOS!$E$1:$E$3</definedName>
    <definedName name="X">[9]CATALOGOS!$G$1:$G$6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1" l="1"/>
  <c r="F8" i="19"/>
  <c r="E7" i="19" l="1"/>
  <c r="E7" i="21" l="1"/>
  <c r="E8" i="21" s="1"/>
  <c r="E8" i="19" l="1"/>
</calcChain>
</file>

<file path=xl/sharedStrings.xml><?xml version="1.0" encoding="utf-8"?>
<sst xmlns="http://schemas.openxmlformats.org/spreadsheetml/2006/main" count="101" uniqueCount="55">
  <si>
    <t>GOBIERNO DEL ESTADO DE OAXACA</t>
  </si>
  <si>
    <t>SECRETARIA DE FINANZAS  DEL PODER EJECUTIVO DEL ESTADO</t>
  </si>
  <si>
    <t xml:space="preserve"> OBLIGACIONES PAGADAS O GARANTIZADAS CON FONDOS FEDERALES</t>
  </si>
  <si>
    <t>(Miles de pesos)</t>
  </si>
  <si>
    <t>Tipo de Obligación</t>
  </si>
  <si>
    <t>Plazo  (Años)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</si>
  <si>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</si>
  <si>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</si>
  <si>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</si>
  <si>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</si>
  <si>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</si>
  <si>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</si>
  <si>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 xml:space="preserve">Importe y porcentaje del  total que se paga y garantiza con recursos de dichos fondos </t>
  </si>
  <si>
    <t>Importe Pagado /1</t>
  </si>
  <si>
    <t>% Respecto  Total  /2</t>
  </si>
  <si>
    <t xml:space="preserve">Crédito Simple </t>
  </si>
  <si>
    <t>TIIE 28 DIAS + 0.40</t>
  </si>
  <si>
    <t xml:space="preserve">Saneamiento Financiero </t>
  </si>
  <si>
    <t xml:space="preserve">Banobras </t>
  </si>
  <si>
    <t>FAFEF</t>
  </si>
  <si>
    <t>TIIE 28 DIAS + 0.30</t>
  </si>
  <si>
    <t>Santander</t>
  </si>
  <si>
    <t>TIIE 28 DIAS + 0.29</t>
  </si>
  <si>
    <t>TIIE 28 DIAS + 0.35</t>
  </si>
  <si>
    <t>NOTA:</t>
  </si>
  <si>
    <t>1 / Incluye pago de principal e intereses</t>
  </si>
  <si>
    <t>SECRETARIA DE FINANZAS DEL PODER EJECUTIVO</t>
  </si>
  <si>
    <t>REDUCCIÓN DEL SALDO DE DEUDA PÚBLICA BRUTA</t>
  </si>
  <si>
    <t>(Miles de pesos )</t>
  </si>
  <si>
    <t>Importe</t>
  </si>
  <si>
    <t xml:space="preserve">   (+) Disposiciones realizadas</t>
  </si>
  <si>
    <t xml:space="preserve">   (-) Amortización de capital y/o principal</t>
  </si>
  <si>
    <t xml:space="preserve">Deuda Pública Bruta Total descontando la amortización del periodo                    (enero-marzo) </t>
  </si>
  <si>
    <t xml:space="preserve">COMPARATIVO DE LA RELACIÓN DEUDA PÚBLICA  BRUTA TOTAL RESPECTO AL PRODUCTO INTERNO BRUTO DEL ESTADO </t>
  </si>
  <si>
    <t>Porcentaje</t>
  </si>
  <si>
    <t xml:space="preserve">COMPARATIVO DE LA RELACIÓN DEUDA PÚBLICA BRUTA TOTAL RESPECTO  DE  LOS INGRESOS DE GESTIÓN DEL ESTADO </t>
  </si>
  <si>
    <t>Ingresos de  Gestión</t>
  </si>
  <si>
    <t>Saldo de la Deuda Pública  1/</t>
  </si>
  <si>
    <t>2/ El porcentaje se determina respecto al importe pagado en relación con el importe total.</t>
  </si>
  <si>
    <r>
      <t xml:space="preserve">Saldo de la deuda pública </t>
    </r>
    <r>
      <rPr>
        <sz val="9"/>
        <rFont val="Calibri"/>
        <family val="2"/>
        <scheme val="minor"/>
      </rPr>
      <t xml:space="preserve"> </t>
    </r>
  </si>
  <si>
    <t>TIIE 28 DIAS - 8.14+ 0.84</t>
  </si>
  <si>
    <t>TIIE 28 DIAS + 0.25</t>
  </si>
  <si>
    <t>TIIE 28 DIAS + 0.28</t>
  </si>
  <si>
    <t>TIIE 28 DIAS + 0.45</t>
  </si>
  <si>
    <t>TIIE 28 DIAS + 0.39</t>
  </si>
  <si>
    <t>Al  31   de          diciembre  2024</t>
  </si>
  <si>
    <t>Deuda Pública Bruta Total al 31 de diciembre del Año 2024</t>
  </si>
  <si>
    <t>(pesos)</t>
  </si>
  <si>
    <t xml:space="preserve">Deuda Pública Bruta Total descontando la amortización del periodo                    (abril-junio) </t>
  </si>
  <si>
    <t>DEL PERIODO 1º  ENERO  AL  30 DE JUNIO DE 2025</t>
  </si>
  <si>
    <t>Al 30 de junio de 2025</t>
  </si>
  <si>
    <t>AL 30 DE JUNIO DE 2025</t>
  </si>
  <si>
    <t>1/ Fuente: INEGI, Banco de Información Económica, Sistema de Cuentas Nacionales de México; valores a precios corrientes, PIBE 2022 Cifras Revisadas.
2/ Fuente: INEGI, Banco de Información Económica, Sistema de Cuentas Nacionales de México; valores a precios corrientes, PIBE 2023 Cifras Preliminares.</t>
  </si>
  <si>
    <t>Producto Interno Bruto Estatal</t>
  </si>
  <si>
    <t>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</si>
</sst>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5" fillId="0" borderId="0"/>
  </cellStyleXfs>
  <cellXfs count="111">
    <xf numFmtId="0" fontId="0" fillId="0" borderId="0" xfId="0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164" fontId="5" fillId="0" borderId="7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1" applyNumberFormat="1" applyFont="1" applyFill="1" applyBorder="1" applyAlignment="1">
      <alignment vertical="center"/>
    </xf>
    <xf numFmtId="0" fontId="2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vertical="center"/>
    </xf>
    <xf numFmtId="43" fontId="2" fillId="0" borderId="0" xfId="0" applyNumberFormat="1" applyFont="1"/>
    <xf numFmtId="43" fontId="6" fillId="0" borderId="0" xfId="1" applyFont="1"/>
    <xf numFmtId="0" fontId="10" fillId="0" borderId="0" xfId="0" applyFont="1"/>
    <xf numFmtId="43" fontId="2" fillId="0" borderId="0" xfId="1" applyFont="1"/>
    <xf numFmtId="0" fontId="11" fillId="0" borderId="0" xfId="0" applyFont="1"/>
    <xf numFmtId="0" fontId="12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3" fillId="2" borderId="5" xfId="0" applyFont="1" applyFill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64" fontId="4" fillId="0" borderId="13" xfId="0" applyNumberFormat="1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2" fontId="10" fillId="0" borderId="0" xfId="0" applyNumberFormat="1" applyFont="1"/>
    <xf numFmtId="0" fontId="7" fillId="2" borderId="5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14" xfId="0" applyFont="1" applyBorder="1"/>
    <xf numFmtId="0" fontId="12" fillId="0" borderId="24" xfId="0" applyFont="1" applyBorder="1"/>
    <xf numFmtId="0" fontId="5" fillId="0" borderId="26" xfId="0" applyFont="1" applyBorder="1" applyAlignment="1">
      <alignment vertical="center" wrapText="1"/>
    </xf>
    <xf numFmtId="2" fontId="5" fillId="0" borderId="19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/>
    </xf>
    <xf numFmtId="164" fontId="5" fillId="0" borderId="28" xfId="1" applyNumberFormat="1" applyFont="1" applyFill="1" applyBorder="1" applyAlignment="1">
      <alignment vertical="center"/>
    </xf>
    <xf numFmtId="2" fontId="5" fillId="0" borderId="2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12" xfId="1" applyNumberFormat="1" applyFont="1" applyFill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5" fontId="4" fillId="0" borderId="25" xfId="1" applyNumberFormat="1" applyFont="1" applyFill="1" applyBorder="1" applyAlignment="1">
      <alignment vertical="center"/>
    </xf>
    <xf numFmtId="165" fontId="4" fillId="0" borderId="25" xfId="0" applyNumberFormat="1" applyFont="1" applyBorder="1" applyAlignment="1">
      <alignment vertical="center"/>
    </xf>
    <xf numFmtId="4" fontId="4" fillId="0" borderId="30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165" fontId="4" fillId="3" borderId="25" xfId="0" applyNumberFormat="1" applyFont="1" applyFill="1" applyBorder="1" applyAlignment="1">
      <alignment vertical="center"/>
    </xf>
    <xf numFmtId="164" fontId="4" fillId="3" borderId="23" xfId="0" applyNumberFormat="1" applyFont="1" applyFill="1" applyBorder="1" applyAlignment="1">
      <alignment vertical="center"/>
    </xf>
    <xf numFmtId="164" fontId="4" fillId="0" borderId="19" xfId="1" applyNumberFormat="1" applyFont="1" applyFill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/>
    </xf>
    <xf numFmtId="164" fontId="5" fillId="0" borderId="32" xfId="1" applyNumberFormat="1" applyFont="1" applyFill="1" applyBorder="1" applyAlignment="1">
      <alignment vertical="center"/>
    </xf>
    <xf numFmtId="2" fontId="5" fillId="0" borderId="33" xfId="0" applyNumberFormat="1" applyFont="1" applyBorder="1" applyAlignment="1">
      <alignment horizontal="center" vertical="center"/>
    </xf>
    <xf numFmtId="43" fontId="4" fillId="0" borderId="28" xfId="1" applyFont="1" applyBorder="1" applyAlignment="1">
      <alignment horizontal="right" vertical="center"/>
    </xf>
    <xf numFmtId="164" fontId="9" fillId="0" borderId="7" xfId="1" applyNumberFormat="1" applyFont="1" applyFill="1" applyBorder="1" applyAlignment="1">
      <alignment vertical="center"/>
    </xf>
    <xf numFmtId="164" fontId="4" fillId="0" borderId="13" xfId="1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0" fontId="4" fillId="0" borderId="2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3" fillId="0" borderId="31" xfId="0" applyFont="1" applyBorder="1" applyAlignment="1">
      <alignment horizontal="left" wrapText="1"/>
    </xf>
    <xf numFmtId="0" fontId="10" fillId="2" borderId="6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</cellXfs>
  <cellStyles count="8">
    <cellStyle name="Millares 10" xfId="2" xr:uid="{00000000-0005-0000-0000-000001000000}"/>
    <cellStyle name="Millares 2" xfId="1" xr:uid="{00000000-0005-0000-0000-000002000000}"/>
    <cellStyle name="Moneda 2" xfId="4" xr:uid="{00000000-0005-0000-0000-000004000000}"/>
    <cellStyle name="Normal" xfId="0" builtinId="0"/>
    <cellStyle name="Normal 2" xfId="3" xr:uid="{00000000-0005-0000-0000-000006000000}"/>
    <cellStyle name="Normal 2 2" xfId="7" xr:uid="{00000000-0005-0000-0000-000007000000}"/>
    <cellStyle name="Normal 3 2" xfId="5" xr:uid="{00000000-0005-0000-0000-000008000000}"/>
    <cellStyle name="Porcentaje 2" xfId="6" xr:uid="{00000000-0005-0000-0000-000009000000}"/>
  </cellStyles>
  <dxfs count="0"/>
  <tableStyles count="0" defaultTableStyle="TableStyleMedium2" defaultPivotStyle="PivotStyleLight16"/>
  <colors>
    <mruColors>
      <color rgb="FFFFCCFF"/>
      <color rgb="FFFFFF66"/>
      <color rgb="FF00FFCC"/>
      <color rgb="FFCCFFCC"/>
      <color rgb="FF99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809626</xdr:colOff>
      <xdr:row>4</xdr:row>
      <xdr:rowOff>452438</xdr:rowOff>
    </xdr:from>
    <xdr:to>
      <xdr:col>6</xdr:col>
      <xdr:colOff>277416</xdr:colOff>
      <xdr:row>5</xdr:row>
      <xdr:rowOff>263129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006DFCE-EE4A-6487-1FAB-3C109E86A0AA}"/>
            </a:ext>
          </a:extLst>
        </xdr:cNvPr>
        <xdr:cNvSpPr txBox="1"/>
      </xdr:nvSpPr>
      <xdr:spPr>
        <a:xfrm>
          <a:off x="4964907" y="1333501"/>
          <a:ext cx="4857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buNone/>
          </a:pPr>
          <a:r>
            <a:rPr lang="es-ES" sz="800" b="1">
              <a:solidFill>
                <a:srgbClr val="000000"/>
              </a:solidFill>
              <a:effectLst/>
              <a:ea typeface="Arial MT"/>
              <a:cs typeface="Times New Roman" panose="02020603050405020304" pitchFamily="18" charset="0"/>
            </a:rPr>
            <a:t>2/</a:t>
          </a:r>
          <a:endParaRPr lang="es-MX" sz="1100">
            <a:effectLst/>
            <a:latin typeface="Arial MT"/>
            <a:ea typeface="Arial MT"/>
            <a:cs typeface="Arial MT"/>
          </a:endParaRPr>
        </a:p>
      </xdr:txBody>
    </xdr:sp>
    <xdr:clientData/>
  </xdr:twoCellAnchor>
  <xdr:twoCellAnchor>
    <xdr:from>
      <xdr:col>4</xdr:col>
      <xdr:colOff>738188</xdr:colOff>
      <xdr:row>4</xdr:row>
      <xdr:rowOff>440531</xdr:rowOff>
    </xdr:from>
    <xdr:to>
      <xdr:col>5</xdr:col>
      <xdr:colOff>271463</xdr:colOff>
      <xdr:row>5</xdr:row>
      <xdr:rowOff>251222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B96C9EB-0D1D-4178-B51C-360B688C6F36}"/>
            </a:ext>
          </a:extLst>
        </xdr:cNvPr>
        <xdr:cNvSpPr txBox="1"/>
      </xdr:nvSpPr>
      <xdr:spPr>
        <a:xfrm>
          <a:off x="3940969" y="1321594"/>
          <a:ext cx="4857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buNone/>
          </a:pPr>
          <a:r>
            <a:rPr lang="es-ES" sz="800" b="1">
              <a:solidFill>
                <a:srgbClr val="000000"/>
              </a:solidFill>
              <a:effectLst/>
              <a:ea typeface="Arial MT"/>
              <a:cs typeface="Times New Roman" panose="02020603050405020304" pitchFamily="18" charset="0"/>
            </a:rPr>
            <a:t>1/</a:t>
          </a:r>
          <a:endParaRPr lang="es-MX" sz="1100">
            <a:effectLst/>
            <a:latin typeface="Arial MT"/>
            <a:ea typeface="Arial MT"/>
            <a:cs typeface="Arial M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ERGIO~1\AppData\Local\Temp\Rar$DIa0.451\CONCENTRADO%20AUDITOR&#205;A%2019022013\Nueva%20carpeta\Reportes%20Junio%202012\ZAC-02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0documentos\JAVIER\CUADERNILLOS\Ene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spaldo\Mis%20documentos\JAVIER\CUADERNILLOS\Enero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ERGIO~1\AppData\Local\Temp\Rar$DIa0.451\CONCENTRADO%20AUDITOR&#205;A%2019022013\Nueva%20carpeta\deuda%20de%20abril-junio%20(06-08-201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Users\carlos_leong\Desktop\Cuadros%20Deuda\Dic-10\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</sheetPr>
  <dimension ref="B2:K27"/>
  <sheetViews>
    <sheetView showGridLines="0" tabSelected="1" topLeftCell="B7" zoomScale="115" zoomScaleNormal="115" zoomScaleSheetLayoutView="80" workbookViewId="0">
      <selection activeCell="O18" sqref="O18"/>
    </sheetView>
  </sheetViews>
  <sheetFormatPr baseColWidth="10" defaultColWidth="10.85546875" defaultRowHeight="15" x14ac:dyDescent="0.25"/>
  <cols>
    <col min="1" max="1" width="2.42578125" style="11" customWidth="1"/>
    <col min="2" max="2" width="12.7109375" style="11" customWidth="1"/>
    <col min="3" max="3" width="7.42578125" style="11" customWidth="1"/>
    <col min="4" max="4" width="14.5703125" style="11" customWidth="1"/>
    <col min="5" max="5" width="21.85546875" style="11" customWidth="1"/>
    <col min="6" max="6" width="13" style="11" customWidth="1"/>
    <col min="7" max="7" width="16.5703125" style="11" bestFit="1" customWidth="1"/>
    <col min="8" max="8" width="7.85546875" style="11" customWidth="1"/>
    <col min="9" max="9" width="11.85546875" style="11" customWidth="1"/>
    <col min="10" max="10" width="12.28515625" style="11" bestFit="1" customWidth="1"/>
    <col min="11" max="11" width="10.7109375" style="11" customWidth="1"/>
    <col min="12" max="16384" width="10.85546875" style="11"/>
  </cols>
  <sheetData>
    <row r="2" spans="2:11" x14ac:dyDescent="0.25"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s="21" customFormat="1" x14ac:dyDescent="0.25">
      <c r="B3" s="73" t="s">
        <v>1</v>
      </c>
      <c r="C3" s="73"/>
      <c r="D3" s="73"/>
      <c r="E3" s="73"/>
      <c r="F3" s="73"/>
      <c r="G3" s="73"/>
      <c r="H3" s="73"/>
      <c r="I3" s="73"/>
      <c r="J3" s="73"/>
      <c r="K3" s="73"/>
    </row>
    <row r="4" spans="2:11" x14ac:dyDescent="0.25">
      <c r="B4" s="73" t="s">
        <v>2</v>
      </c>
      <c r="C4" s="73"/>
      <c r="D4" s="73"/>
      <c r="E4" s="73"/>
      <c r="F4" s="73"/>
      <c r="G4" s="73"/>
      <c r="H4" s="73"/>
      <c r="I4" s="73"/>
      <c r="J4" s="73"/>
      <c r="K4" s="73"/>
    </row>
    <row r="5" spans="2:11" x14ac:dyDescent="0.25">
      <c r="B5" s="73" t="s">
        <v>51</v>
      </c>
      <c r="C5" s="73"/>
      <c r="D5" s="73"/>
      <c r="E5" s="73"/>
      <c r="F5" s="73"/>
      <c r="G5" s="73"/>
      <c r="H5" s="73"/>
      <c r="I5" s="73"/>
      <c r="J5" s="73"/>
      <c r="K5" s="73"/>
    </row>
    <row r="6" spans="2:11" x14ac:dyDescent="0.25">
      <c r="B6" s="74" t="s">
        <v>47</v>
      </c>
      <c r="C6" s="74"/>
      <c r="D6" s="74"/>
      <c r="E6" s="74"/>
      <c r="F6" s="74"/>
      <c r="G6" s="74"/>
      <c r="H6" s="74"/>
      <c r="I6" s="74"/>
      <c r="J6" s="74"/>
      <c r="K6" s="74"/>
    </row>
    <row r="7" spans="2:11" ht="51.95" customHeight="1" x14ac:dyDescent="0.25">
      <c r="B7" s="71" t="s">
        <v>4</v>
      </c>
      <c r="C7" s="71" t="s">
        <v>5</v>
      </c>
      <c r="D7" s="71" t="s">
        <v>6</v>
      </c>
      <c r="E7" s="71" t="s">
        <v>7</v>
      </c>
      <c r="F7" s="71" t="s">
        <v>8</v>
      </c>
      <c r="G7" s="71" t="s">
        <v>9</v>
      </c>
      <c r="H7" s="71" t="s">
        <v>10</v>
      </c>
      <c r="I7" s="71" t="s">
        <v>11</v>
      </c>
      <c r="J7" s="75" t="s">
        <v>12</v>
      </c>
      <c r="K7" s="75"/>
    </row>
    <row r="8" spans="2:11" ht="41.1" customHeight="1" x14ac:dyDescent="0.25">
      <c r="B8" s="72"/>
      <c r="C8" s="72"/>
      <c r="D8" s="72"/>
      <c r="E8" s="72"/>
      <c r="F8" s="72"/>
      <c r="G8" s="72"/>
      <c r="H8" s="72"/>
      <c r="I8" s="72"/>
      <c r="J8" s="23" t="s">
        <v>13</v>
      </c>
      <c r="K8" s="23" t="s">
        <v>14</v>
      </c>
    </row>
    <row r="9" spans="2:11" ht="20.45" customHeight="1" x14ac:dyDescent="0.25">
      <c r="B9" s="42"/>
      <c r="C9" s="22"/>
      <c r="D9" s="22"/>
      <c r="E9" s="22"/>
      <c r="F9" s="22"/>
      <c r="G9" s="22"/>
      <c r="H9" s="22"/>
      <c r="I9" s="22"/>
      <c r="J9" s="22"/>
      <c r="K9" s="43"/>
    </row>
    <row r="10" spans="2:11" s="5" customFormat="1" ht="27" customHeight="1" x14ac:dyDescent="0.25">
      <c r="B10" s="44" t="s">
        <v>15</v>
      </c>
      <c r="C10" s="1">
        <v>15</v>
      </c>
      <c r="D10" s="2" t="s">
        <v>22</v>
      </c>
      <c r="E10" s="3" t="s">
        <v>17</v>
      </c>
      <c r="F10" s="2" t="s">
        <v>21</v>
      </c>
      <c r="G10" s="4">
        <v>998942768.0400002</v>
      </c>
      <c r="H10" s="1" t="s">
        <v>19</v>
      </c>
      <c r="I10" s="69"/>
      <c r="J10" s="4">
        <v>50255699.270000003</v>
      </c>
      <c r="K10" s="45">
        <v>5.0308887433666909</v>
      </c>
    </row>
    <row r="11" spans="2:11" s="5" customFormat="1" ht="31.5" customHeight="1" x14ac:dyDescent="0.25">
      <c r="B11" s="44" t="s">
        <v>15</v>
      </c>
      <c r="C11" s="1">
        <v>15</v>
      </c>
      <c r="D11" s="2" t="s">
        <v>16</v>
      </c>
      <c r="E11" s="3" t="s">
        <v>17</v>
      </c>
      <c r="F11" s="2" t="s">
        <v>18</v>
      </c>
      <c r="G11" s="4">
        <v>307877871.38</v>
      </c>
      <c r="H11" s="1" t="s">
        <v>19</v>
      </c>
      <c r="I11" s="69"/>
      <c r="J11" s="4">
        <v>19743286.399999999</v>
      </c>
      <c r="K11" s="45">
        <v>6.4127006957352046</v>
      </c>
    </row>
    <row r="12" spans="2:11" s="5" customFormat="1" ht="27.6" customHeight="1" x14ac:dyDescent="0.25">
      <c r="B12" s="44" t="s">
        <v>15</v>
      </c>
      <c r="C12" s="1">
        <v>15</v>
      </c>
      <c r="D12" s="2" t="s">
        <v>23</v>
      </c>
      <c r="E12" s="3" t="s">
        <v>17</v>
      </c>
      <c r="F12" s="2" t="s">
        <v>18</v>
      </c>
      <c r="G12" s="4">
        <v>1923829965.01</v>
      </c>
      <c r="H12" s="1" t="s">
        <v>19</v>
      </c>
      <c r="I12" s="69"/>
      <c r="J12" s="4">
        <v>101755777.47</v>
      </c>
      <c r="K12" s="45">
        <v>5.2892292624972743</v>
      </c>
    </row>
    <row r="13" spans="2:11" s="5" customFormat="1" ht="27.6" customHeight="1" x14ac:dyDescent="0.25">
      <c r="B13" s="46" t="s">
        <v>15</v>
      </c>
      <c r="C13" s="63">
        <v>14</v>
      </c>
      <c r="D13" s="64" t="s">
        <v>40</v>
      </c>
      <c r="E13" s="65" t="s">
        <v>17</v>
      </c>
      <c r="F13" s="64" t="s">
        <v>18</v>
      </c>
      <c r="G13" s="4">
        <v>308634579.81</v>
      </c>
      <c r="H13" s="63" t="s">
        <v>19</v>
      </c>
      <c r="I13" s="66"/>
      <c r="J13" s="66">
        <v>19944565.59</v>
      </c>
      <c r="K13" s="67">
        <v>6.4621940944783853</v>
      </c>
    </row>
    <row r="14" spans="2:11" s="5" customFormat="1" ht="27.6" customHeight="1" x14ac:dyDescent="0.25">
      <c r="B14" s="46" t="s">
        <v>15</v>
      </c>
      <c r="C14" s="1">
        <v>20</v>
      </c>
      <c r="D14" s="2" t="s">
        <v>41</v>
      </c>
      <c r="E14" s="65" t="s">
        <v>17</v>
      </c>
      <c r="F14" s="2" t="s">
        <v>21</v>
      </c>
      <c r="G14" s="4">
        <v>1497680412.3699999</v>
      </c>
      <c r="H14" s="63" t="s">
        <v>19</v>
      </c>
      <c r="I14" s="4"/>
      <c r="J14" s="4">
        <v>75969733.170000002</v>
      </c>
      <c r="K14" s="67">
        <v>5.0724929392500986</v>
      </c>
    </row>
    <row r="15" spans="2:11" s="5" customFormat="1" ht="27.6" customHeight="1" x14ac:dyDescent="0.25">
      <c r="B15" s="46" t="s">
        <v>15</v>
      </c>
      <c r="C15" s="1">
        <v>25</v>
      </c>
      <c r="D15" s="2" t="s">
        <v>42</v>
      </c>
      <c r="E15" s="65" t="s">
        <v>17</v>
      </c>
      <c r="F15" s="2" t="s">
        <v>21</v>
      </c>
      <c r="G15" s="4">
        <v>1497680412.3699999</v>
      </c>
      <c r="H15" s="63" t="s">
        <v>19</v>
      </c>
      <c r="I15" s="4"/>
      <c r="J15" s="4">
        <v>75942610.260000005</v>
      </c>
      <c r="K15" s="67">
        <v>5.0706819447431277</v>
      </c>
    </row>
    <row r="16" spans="2:11" s="5" customFormat="1" ht="27.6" customHeight="1" x14ac:dyDescent="0.25">
      <c r="B16" s="46" t="s">
        <v>15</v>
      </c>
      <c r="C16" s="1">
        <v>25</v>
      </c>
      <c r="D16" s="2" t="s">
        <v>20</v>
      </c>
      <c r="E16" s="65" t="s">
        <v>17</v>
      </c>
      <c r="F16" s="2" t="s">
        <v>21</v>
      </c>
      <c r="G16" s="4">
        <v>1467986098.47</v>
      </c>
      <c r="H16" s="63" t="s">
        <v>19</v>
      </c>
      <c r="I16" s="4"/>
      <c r="J16" s="4">
        <v>74585293.989999995</v>
      </c>
      <c r="K16" s="67">
        <v>5.0807902110064989</v>
      </c>
    </row>
    <row r="17" spans="2:11" s="5" customFormat="1" ht="27.6" customHeight="1" x14ac:dyDescent="0.25">
      <c r="B17" s="46" t="s">
        <v>15</v>
      </c>
      <c r="C17" s="1">
        <v>25</v>
      </c>
      <c r="D17" s="2" t="s">
        <v>43</v>
      </c>
      <c r="E17" s="65" t="s">
        <v>17</v>
      </c>
      <c r="F17" s="64" t="s">
        <v>18</v>
      </c>
      <c r="G17" s="4">
        <v>984151811.10000002</v>
      </c>
      <c r="H17" s="63" t="s">
        <v>19</v>
      </c>
      <c r="I17" s="4"/>
      <c r="J17" s="4">
        <v>50503148.670000002</v>
      </c>
      <c r="K17" s="67">
        <v>5.1316421003739183</v>
      </c>
    </row>
    <row r="18" spans="2:11" s="5" customFormat="1" ht="30" customHeight="1" x14ac:dyDescent="0.25">
      <c r="B18" s="46" t="s">
        <v>15</v>
      </c>
      <c r="C18" s="1">
        <v>20</v>
      </c>
      <c r="D18" s="2" t="s">
        <v>23</v>
      </c>
      <c r="E18" s="65" t="s">
        <v>17</v>
      </c>
      <c r="F18" s="64" t="s">
        <v>18</v>
      </c>
      <c r="G18" s="4">
        <v>3973671255.2800002</v>
      </c>
      <c r="H18" s="63" t="s">
        <v>19</v>
      </c>
      <c r="I18" s="4"/>
      <c r="J18" s="4">
        <v>202591600.13</v>
      </c>
      <c r="K18" s="67">
        <v>5.0983482808450047</v>
      </c>
    </row>
    <row r="19" spans="2:11" s="5" customFormat="1" ht="30" customHeight="1" x14ac:dyDescent="0.25">
      <c r="B19" s="46" t="s">
        <v>15</v>
      </c>
      <c r="C19" s="47">
        <v>20</v>
      </c>
      <c r="D19" s="48" t="s">
        <v>44</v>
      </c>
      <c r="E19" s="49" t="s">
        <v>17</v>
      </c>
      <c r="F19" s="48" t="s">
        <v>18</v>
      </c>
      <c r="G19" s="4">
        <v>2632563852.4099998</v>
      </c>
      <c r="H19" s="47" t="s">
        <v>19</v>
      </c>
      <c r="I19" s="50"/>
      <c r="J19" s="50">
        <v>134746486.06999999</v>
      </c>
      <c r="K19" s="51">
        <v>5.1184508192135718</v>
      </c>
    </row>
    <row r="20" spans="2:11" s="5" customFormat="1" ht="30" customHeight="1" x14ac:dyDescent="0.25">
      <c r="B20" s="52" t="s">
        <v>24</v>
      </c>
      <c r="C20" s="36"/>
      <c r="D20" s="37"/>
      <c r="E20" s="38"/>
      <c r="F20" s="37"/>
      <c r="G20" s="40"/>
      <c r="H20" s="36"/>
      <c r="I20" s="7"/>
      <c r="J20" s="7"/>
      <c r="K20" s="9"/>
    </row>
    <row r="21" spans="2:11" s="5" customFormat="1" ht="16.5" customHeight="1" x14ac:dyDescent="0.25">
      <c r="B21" s="41" t="s">
        <v>25</v>
      </c>
      <c r="C21" s="15"/>
      <c r="D21" s="12"/>
      <c r="E21" s="13"/>
      <c r="F21" s="14"/>
      <c r="G21" s="6"/>
      <c r="H21" s="15"/>
      <c r="I21" s="7"/>
      <c r="J21" s="8"/>
      <c r="K21" s="9"/>
    </row>
    <row r="22" spans="2:11" s="5" customFormat="1" ht="19.5" customHeight="1" x14ac:dyDescent="0.25">
      <c r="B22" s="41" t="s">
        <v>38</v>
      </c>
      <c r="C22" s="36"/>
      <c r="D22" s="37"/>
      <c r="E22" s="38"/>
      <c r="F22" s="39"/>
      <c r="G22" s="40"/>
      <c r="H22" s="15"/>
      <c r="I22" s="10"/>
      <c r="J22" s="8"/>
      <c r="K22" s="9"/>
    </row>
    <row r="23" spans="2:11" s="5" customFormat="1" ht="30" customHeight="1" x14ac:dyDescent="0.25">
      <c r="B23" s="52"/>
      <c r="C23" s="36"/>
      <c r="D23" s="37"/>
      <c r="E23" s="38"/>
      <c r="F23" s="39"/>
      <c r="G23" s="40"/>
      <c r="H23" s="15"/>
      <c r="I23" s="10"/>
      <c r="J23" s="8"/>
      <c r="K23" s="9"/>
    </row>
    <row r="24" spans="2:11" s="5" customFormat="1" x14ac:dyDescent="0.25">
      <c r="B24" s="52"/>
      <c r="C24" s="36"/>
      <c r="D24" s="37"/>
      <c r="E24" s="38"/>
      <c r="F24" s="39"/>
      <c r="G24" s="40"/>
      <c r="H24" s="15"/>
      <c r="I24" s="10"/>
      <c r="J24" s="8"/>
      <c r="K24" s="9"/>
    </row>
    <row r="25" spans="2:11" s="5" customFormat="1" x14ac:dyDescent="0.25">
      <c r="C25" s="19"/>
      <c r="D25" s="37"/>
      <c r="E25" s="38"/>
      <c r="F25" s="39"/>
      <c r="G25" s="40"/>
      <c r="H25" s="15"/>
      <c r="I25" s="16"/>
      <c r="J25" s="16"/>
      <c r="K25" s="9"/>
    </row>
    <row r="26" spans="2:11" s="5" customFormat="1" x14ac:dyDescent="0.25">
      <c r="C26" s="19"/>
      <c r="D26" s="19"/>
      <c r="E26" s="19"/>
      <c r="F26" s="19"/>
      <c r="G26" s="19"/>
      <c r="H26" s="11"/>
      <c r="I26" s="17"/>
      <c r="J26" s="17"/>
      <c r="K26" s="11"/>
    </row>
    <row r="27" spans="2:11" s="5" customFormat="1" ht="27.6" customHeight="1" x14ac:dyDescent="0.25">
      <c r="C27" s="11"/>
      <c r="D27" s="11"/>
      <c r="E27" s="11"/>
      <c r="F27" s="11"/>
      <c r="G27" s="11"/>
      <c r="H27" s="11"/>
      <c r="I27" s="18"/>
      <c r="K27" s="11"/>
    </row>
  </sheetData>
  <mergeCells count="14">
    <mergeCell ref="G7:G8"/>
    <mergeCell ref="H7:H8"/>
    <mergeCell ref="I7:I8"/>
    <mergeCell ref="J7:K7"/>
    <mergeCell ref="B2:K2"/>
    <mergeCell ref="B3:K3"/>
    <mergeCell ref="B4:K4"/>
    <mergeCell ref="B5:K5"/>
    <mergeCell ref="B6:K6"/>
    <mergeCell ref="B7:B8"/>
    <mergeCell ref="C7:C8"/>
    <mergeCell ref="D7:D8"/>
    <mergeCell ref="E7:E8"/>
    <mergeCell ref="F7:F8"/>
  </mergeCells>
  <printOptions horizontalCentered="1"/>
  <pageMargins left="0.70866141732283472" right="0.70866141732283472" top="0.86614173228346458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B1:F19"/>
  <sheetViews>
    <sheetView showGridLines="0" zoomScale="130" zoomScaleNormal="130" zoomScaleSheetLayoutView="115" workbookViewId="0"/>
  </sheetViews>
  <sheetFormatPr baseColWidth="10" defaultColWidth="10.85546875" defaultRowHeight="15" x14ac:dyDescent="0.25"/>
  <cols>
    <col min="1" max="1" width="1.28515625" style="11" customWidth="1"/>
    <col min="2" max="2" width="12" style="11" bestFit="1" customWidth="1"/>
    <col min="3" max="4" width="10.85546875" style="11"/>
    <col min="5" max="5" width="25.85546875" style="11" customWidth="1"/>
    <col min="6" max="6" width="17.42578125" style="11" customWidth="1"/>
    <col min="7" max="16384" width="10.85546875" style="11"/>
  </cols>
  <sheetData>
    <row r="1" spans="2:6" x14ac:dyDescent="0.25">
      <c r="B1" s="73" t="s">
        <v>0</v>
      </c>
      <c r="C1" s="73"/>
      <c r="D1" s="73"/>
      <c r="E1" s="73"/>
      <c r="F1" s="73"/>
    </row>
    <row r="2" spans="2:6" x14ac:dyDescent="0.25">
      <c r="B2" s="73" t="s">
        <v>26</v>
      </c>
      <c r="C2" s="73"/>
      <c r="D2" s="73"/>
      <c r="E2" s="73"/>
      <c r="F2" s="73"/>
    </row>
    <row r="3" spans="2:6" x14ac:dyDescent="0.25">
      <c r="B3" s="73" t="s">
        <v>27</v>
      </c>
      <c r="C3" s="73"/>
      <c r="D3" s="73"/>
      <c r="E3" s="73"/>
      <c r="F3" s="73"/>
    </row>
    <row r="4" spans="2:6" x14ac:dyDescent="0.25">
      <c r="B4" s="73" t="s">
        <v>49</v>
      </c>
      <c r="C4" s="73"/>
      <c r="D4" s="73"/>
      <c r="E4" s="73"/>
      <c r="F4" s="73"/>
    </row>
    <row r="5" spans="2:6" x14ac:dyDescent="0.25">
      <c r="B5" s="84" t="s">
        <v>28</v>
      </c>
      <c r="C5" s="84"/>
      <c r="D5" s="84"/>
      <c r="E5" s="84"/>
      <c r="F5" s="84"/>
    </row>
    <row r="6" spans="2:6" x14ac:dyDescent="0.25">
      <c r="B6" s="76"/>
      <c r="C6" s="77"/>
      <c r="D6" s="77"/>
      <c r="E6" s="78"/>
      <c r="F6" s="25" t="s">
        <v>29</v>
      </c>
    </row>
    <row r="7" spans="2:6" ht="30" customHeight="1" x14ac:dyDescent="0.25">
      <c r="B7" s="79" t="s">
        <v>46</v>
      </c>
      <c r="C7" s="80"/>
      <c r="D7" s="80"/>
      <c r="E7" s="80"/>
      <c r="F7" s="60">
        <v>14915769011.540001</v>
      </c>
    </row>
    <row r="8" spans="2:6" x14ac:dyDescent="0.25">
      <c r="B8" s="26" t="s">
        <v>30</v>
      </c>
      <c r="C8" s="27"/>
      <c r="D8" s="27"/>
      <c r="E8" s="28"/>
      <c r="F8" s="29">
        <v>0</v>
      </c>
    </row>
    <row r="9" spans="2:6" x14ac:dyDescent="0.25">
      <c r="B9" s="30" t="s">
        <v>31</v>
      </c>
      <c r="C9" s="31"/>
      <c r="D9" s="31"/>
      <c r="E9" s="32"/>
      <c r="F9" s="62">
        <v>55615610.633000001</v>
      </c>
    </row>
    <row r="10" spans="2:6" ht="36" customHeight="1" x14ac:dyDescent="0.25">
      <c r="B10" s="81" t="s">
        <v>32</v>
      </c>
      <c r="C10" s="82"/>
      <c r="D10" s="82"/>
      <c r="E10" s="83"/>
      <c r="F10" s="61">
        <v>14860153400.907001</v>
      </c>
    </row>
    <row r="11" spans="2:6" ht="21" customHeight="1" x14ac:dyDescent="0.25">
      <c r="B11" s="26" t="s">
        <v>30</v>
      </c>
      <c r="C11" s="27"/>
      <c r="D11" s="27"/>
      <c r="E11" s="28"/>
      <c r="F11" s="29">
        <v>0</v>
      </c>
    </row>
    <row r="12" spans="2:6" ht="18" customHeight="1" x14ac:dyDescent="0.25">
      <c r="B12" s="30" t="s">
        <v>31</v>
      </c>
      <c r="C12" s="31"/>
      <c r="D12" s="31"/>
      <c r="E12" s="32"/>
      <c r="F12" s="62">
        <v>55275263.409999989</v>
      </c>
    </row>
    <row r="13" spans="2:6" ht="26.45" customHeight="1" x14ac:dyDescent="0.25">
      <c r="B13" s="81" t="s">
        <v>48</v>
      </c>
      <c r="C13" s="82"/>
      <c r="D13" s="82"/>
      <c r="E13" s="83"/>
      <c r="F13" s="61">
        <v>14804878137.497002</v>
      </c>
    </row>
    <row r="14" spans="2:6" ht="21" customHeight="1" x14ac:dyDescent="0.25">
      <c r="B14" s="53"/>
      <c r="C14" s="53"/>
      <c r="D14" s="53"/>
      <c r="E14" s="53"/>
      <c r="F14" s="53"/>
    </row>
    <row r="15" spans="2:6" ht="18" customHeight="1" x14ac:dyDescent="0.25">
      <c r="B15" s="53"/>
      <c r="C15" s="53"/>
      <c r="D15" s="53"/>
      <c r="E15" s="53"/>
      <c r="F15" s="53"/>
    </row>
    <row r="16" spans="2:6" ht="26.45" customHeight="1" x14ac:dyDescent="0.25">
      <c r="B16" s="53"/>
      <c r="C16" s="53"/>
      <c r="D16" s="53"/>
      <c r="E16" s="53"/>
      <c r="F16" s="53"/>
    </row>
    <row r="17" spans="2:6" x14ac:dyDescent="0.25">
      <c r="B17" s="53"/>
      <c r="C17" s="53"/>
      <c r="D17" s="53"/>
      <c r="E17" s="53"/>
      <c r="F17" s="53"/>
    </row>
    <row r="18" spans="2:6" x14ac:dyDescent="0.25">
      <c r="B18" s="53"/>
      <c r="C18" s="53"/>
      <c r="D18" s="53"/>
      <c r="E18" s="53"/>
      <c r="F18" s="53"/>
    </row>
    <row r="19" spans="2:6" x14ac:dyDescent="0.25">
      <c r="B19" s="53"/>
      <c r="C19" s="53"/>
      <c r="D19" s="53"/>
      <c r="E19" s="53"/>
      <c r="F19" s="53"/>
    </row>
  </sheetData>
  <mergeCells count="9">
    <mergeCell ref="B6:E6"/>
    <mergeCell ref="B7:E7"/>
    <mergeCell ref="B10:E10"/>
    <mergeCell ref="B13:E13"/>
    <mergeCell ref="B1:F1"/>
    <mergeCell ref="B2:F2"/>
    <mergeCell ref="B3:F3"/>
    <mergeCell ref="B4:F4"/>
    <mergeCell ref="B5:F5"/>
  </mergeCells>
  <printOptions horizontalCentered="1"/>
  <pageMargins left="0.70866141732283472" right="0.70866141732283472" top="0.86614173228346458" bottom="0.74803149606299213" header="0.31496062992125984" footer="0.31496062992125984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A1:F21"/>
  <sheetViews>
    <sheetView showGridLines="0" zoomScale="160" zoomScaleNormal="160" zoomScaleSheetLayoutView="39" workbookViewId="0">
      <selection activeCell="A8" sqref="A8:D8"/>
    </sheetView>
  </sheetViews>
  <sheetFormatPr baseColWidth="10" defaultColWidth="10.85546875" defaultRowHeight="15" x14ac:dyDescent="0.25"/>
  <cols>
    <col min="1" max="1" width="16.85546875" style="11" bestFit="1" customWidth="1"/>
    <col min="2" max="2" width="9.42578125" style="11" customWidth="1"/>
    <col min="3" max="3" width="9.140625" style="11" customWidth="1"/>
    <col min="4" max="4" width="8.28515625" style="11" customWidth="1"/>
    <col min="5" max="6" width="22" style="11" customWidth="1"/>
    <col min="7" max="9" width="10.85546875" style="11"/>
    <col min="10" max="10" width="16.7109375" style="11" customWidth="1"/>
    <col min="11" max="11" width="14.5703125" style="11" customWidth="1"/>
    <col min="12" max="13" width="16.85546875" style="11" bestFit="1" customWidth="1"/>
    <col min="14" max="16384" width="10.85546875" style="11"/>
  </cols>
  <sheetData>
    <row r="1" spans="1:6" ht="12.6" customHeight="1" x14ac:dyDescent="0.25">
      <c r="A1" s="92" t="s">
        <v>0</v>
      </c>
      <c r="B1" s="92"/>
      <c r="C1" s="92"/>
      <c r="D1" s="92"/>
      <c r="E1" s="92"/>
      <c r="F1" s="92"/>
    </row>
    <row r="2" spans="1:6" x14ac:dyDescent="0.25">
      <c r="A2" s="92" t="s">
        <v>26</v>
      </c>
      <c r="B2" s="92"/>
      <c r="C2" s="92"/>
      <c r="D2" s="92"/>
      <c r="E2" s="92"/>
      <c r="F2" s="92"/>
    </row>
    <row r="3" spans="1:6" ht="27.6" customHeight="1" x14ac:dyDescent="0.25">
      <c r="A3" s="93" t="s">
        <v>33</v>
      </c>
      <c r="B3" s="93"/>
      <c r="C3" s="93"/>
      <c r="D3" s="93"/>
      <c r="E3" s="93"/>
      <c r="F3" s="93"/>
    </row>
    <row r="4" spans="1:6" x14ac:dyDescent="0.25">
      <c r="A4" s="94" t="s">
        <v>47</v>
      </c>
      <c r="B4" s="94"/>
      <c r="C4" s="94"/>
      <c r="D4" s="94"/>
      <c r="E4" s="94"/>
      <c r="F4" s="94"/>
    </row>
    <row r="5" spans="1:6" ht="39.6" customHeight="1" x14ac:dyDescent="0.25">
      <c r="A5" s="95"/>
      <c r="B5" s="96"/>
      <c r="C5" s="96"/>
      <c r="D5" s="97"/>
      <c r="E5" s="34" t="s">
        <v>54</v>
      </c>
      <c r="F5" s="34" t="s">
        <v>50</v>
      </c>
    </row>
    <row r="6" spans="1:6" ht="27.6" customHeight="1" x14ac:dyDescent="0.25">
      <c r="A6" s="98" t="s">
        <v>53</v>
      </c>
      <c r="B6" s="99"/>
      <c r="C6" s="99"/>
      <c r="D6" s="100"/>
      <c r="E6" s="56">
        <v>416279901000</v>
      </c>
      <c r="F6" s="56">
        <v>579906753000</v>
      </c>
    </row>
    <row r="7" spans="1:6" ht="27.6" customHeight="1" x14ac:dyDescent="0.25">
      <c r="A7" s="85" t="s">
        <v>39</v>
      </c>
      <c r="B7" s="86"/>
      <c r="C7" s="86"/>
      <c r="D7" s="87"/>
      <c r="E7" s="57">
        <f>'CUADRO 2 1T2025 OK'!F7</f>
        <v>14915769011.540001</v>
      </c>
      <c r="F7" s="57">
        <v>14804878137.497</v>
      </c>
    </row>
    <row r="8" spans="1:6" ht="27.6" customHeight="1" x14ac:dyDescent="0.25">
      <c r="A8" s="88" t="s">
        <v>34</v>
      </c>
      <c r="B8" s="89"/>
      <c r="C8" s="89"/>
      <c r="D8" s="90"/>
      <c r="E8" s="58">
        <f>E7/E6*100</f>
        <v>3.5831105406984332</v>
      </c>
      <c r="F8" s="59">
        <f>F7/F6*100</f>
        <v>2.5529756397744521</v>
      </c>
    </row>
    <row r="9" spans="1:6" ht="3.6" customHeight="1" x14ac:dyDescent="0.25"/>
    <row r="10" spans="1:6" ht="22.5" customHeight="1" x14ac:dyDescent="0.25">
      <c r="A10" s="91" t="s">
        <v>52</v>
      </c>
      <c r="B10" s="91"/>
      <c r="C10" s="91"/>
      <c r="D10" s="91"/>
      <c r="E10" s="91"/>
      <c r="F10" s="91"/>
    </row>
    <row r="11" spans="1:6" ht="12" customHeight="1" x14ac:dyDescent="0.25">
      <c r="A11" s="35"/>
      <c r="B11" s="19"/>
      <c r="C11" s="19"/>
      <c r="D11" s="19"/>
      <c r="E11" s="19"/>
      <c r="F11" s="19"/>
    </row>
    <row r="12" spans="1:6" ht="15" customHeight="1" x14ac:dyDescent="0.25">
      <c r="A12" s="19"/>
      <c r="B12" s="19"/>
      <c r="C12" s="19"/>
      <c r="D12" s="19"/>
      <c r="E12" s="33"/>
      <c r="F12" s="19"/>
    </row>
    <row r="13" spans="1:6" ht="28.9" customHeight="1" x14ac:dyDescent="0.25"/>
    <row r="16" spans="1:6" ht="27.6" customHeight="1" x14ac:dyDescent="0.25"/>
    <row r="17" spans="1:1" ht="27.6" customHeight="1" x14ac:dyDescent="0.25"/>
    <row r="18" spans="1:1" ht="27.6" customHeight="1" x14ac:dyDescent="0.25"/>
    <row r="20" spans="1:1" x14ac:dyDescent="0.25">
      <c r="A20" s="24"/>
    </row>
    <row r="21" spans="1:1" x14ac:dyDescent="0.25">
      <c r="A21" s="24"/>
    </row>
  </sheetData>
  <mergeCells count="9">
    <mergeCell ref="A7:D7"/>
    <mergeCell ref="A8:D8"/>
    <mergeCell ref="A10:F10"/>
    <mergeCell ref="A1:F1"/>
    <mergeCell ref="A2:F2"/>
    <mergeCell ref="A3:F3"/>
    <mergeCell ref="A4:F4"/>
    <mergeCell ref="A5:D5"/>
    <mergeCell ref="A6:D6"/>
  </mergeCells>
  <printOptions horizontalCentered="1"/>
  <pageMargins left="0.70866141732283472" right="0.70866141732283472" top="0.86614173228346458" bottom="0.74803149606299213" header="0.31496062992125984" footer="0.31496062992125984"/>
  <pageSetup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H9"/>
  <sheetViews>
    <sheetView showGridLines="0" zoomScale="130" zoomScaleNormal="130" zoomScaleSheetLayoutView="39" workbookViewId="0">
      <selection activeCell="G20" sqref="G20"/>
    </sheetView>
  </sheetViews>
  <sheetFormatPr baseColWidth="10" defaultColWidth="10.85546875" defaultRowHeight="15" x14ac:dyDescent="0.25"/>
  <cols>
    <col min="1" max="1" width="6.28515625" style="11" customWidth="1"/>
    <col min="2" max="2" width="6.7109375" style="11" customWidth="1"/>
    <col min="3" max="3" width="4.140625" style="11" customWidth="1"/>
    <col min="4" max="4" width="11.7109375" style="11" customWidth="1"/>
    <col min="5" max="5" width="16.42578125" style="11" customWidth="1"/>
    <col min="6" max="6" width="17.7109375" style="11" customWidth="1"/>
    <col min="7" max="7" width="10.85546875" style="11"/>
    <col min="8" max="8" width="16.7109375" style="11" customWidth="1"/>
    <col min="9" max="9" width="14.5703125" style="11" customWidth="1"/>
    <col min="10" max="11" width="16.85546875" style="11" bestFit="1" customWidth="1"/>
    <col min="12" max="16384" width="10.85546875" style="11"/>
  </cols>
  <sheetData>
    <row r="1" spans="1:8" ht="12" customHeight="1" x14ac:dyDescent="0.25">
      <c r="A1" s="92" t="s">
        <v>0</v>
      </c>
      <c r="B1" s="92"/>
      <c r="C1" s="92"/>
      <c r="D1" s="92"/>
      <c r="E1" s="92"/>
      <c r="F1" s="92"/>
    </row>
    <row r="2" spans="1:8" ht="15" customHeight="1" x14ac:dyDescent="0.25">
      <c r="A2" s="92" t="s">
        <v>26</v>
      </c>
      <c r="B2" s="92"/>
      <c r="C2" s="92"/>
      <c r="D2" s="92"/>
      <c r="E2" s="92"/>
      <c r="F2" s="92"/>
    </row>
    <row r="3" spans="1:8" ht="28.9" customHeight="1" x14ac:dyDescent="0.25">
      <c r="A3" s="92" t="s">
        <v>35</v>
      </c>
      <c r="B3" s="92"/>
      <c r="C3" s="92"/>
      <c r="D3" s="92"/>
      <c r="E3" s="92"/>
      <c r="F3" s="92"/>
    </row>
    <row r="4" spans="1:8" x14ac:dyDescent="0.25">
      <c r="A4" s="84" t="s">
        <v>3</v>
      </c>
      <c r="B4" s="84"/>
      <c r="C4" s="84"/>
      <c r="D4" s="84"/>
      <c r="E4" s="84"/>
      <c r="F4" s="84"/>
    </row>
    <row r="5" spans="1:8" ht="25.5" x14ac:dyDescent="0.25">
      <c r="A5" s="106"/>
      <c r="B5" s="107"/>
      <c r="C5" s="107"/>
      <c r="D5" s="108"/>
      <c r="E5" s="34" t="s">
        <v>45</v>
      </c>
      <c r="F5" s="34" t="s">
        <v>50</v>
      </c>
      <c r="G5" s="17"/>
    </row>
    <row r="6" spans="1:8" ht="27.6" customHeight="1" x14ac:dyDescent="0.25">
      <c r="A6" s="109" t="s">
        <v>36</v>
      </c>
      <c r="B6" s="110"/>
      <c r="C6" s="110"/>
      <c r="D6" s="110"/>
      <c r="E6" s="54">
        <v>6570923500.8600006</v>
      </c>
      <c r="F6" s="70">
        <v>3587744640.7800002</v>
      </c>
      <c r="G6" s="20"/>
    </row>
    <row r="7" spans="1:8" ht="27.6" customHeight="1" x14ac:dyDescent="0.25">
      <c r="A7" s="101" t="s">
        <v>37</v>
      </c>
      <c r="B7" s="102"/>
      <c r="C7" s="102"/>
      <c r="D7" s="102"/>
      <c r="E7" s="55">
        <f>'CUADRO 3 1T2025 OK'!E7</f>
        <v>14915769011.540001</v>
      </c>
      <c r="F7" s="62">
        <v>14804878137.497</v>
      </c>
      <c r="G7" s="20"/>
    </row>
    <row r="8" spans="1:8" ht="27.6" customHeight="1" x14ac:dyDescent="0.25">
      <c r="A8" s="103" t="s">
        <v>34</v>
      </c>
      <c r="B8" s="104"/>
      <c r="C8" s="104"/>
      <c r="D8" s="104"/>
      <c r="E8" s="68">
        <f>E7*100/E6</f>
        <v>226.99654028216625</v>
      </c>
      <c r="F8" s="68">
        <f>F7*100/F6</f>
        <v>412.65139021372261</v>
      </c>
      <c r="G8" s="20"/>
    </row>
    <row r="9" spans="1:8" ht="26.45" customHeight="1" x14ac:dyDescent="0.25">
      <c r="A9" s="105"/>
      <c r="B9" s="105"/>
      <c r="C9" s="105"/>
      <c r="D9" s="105"/>
      <c r="E9" s="105"/>
      <c r="F9" s="105"/>
      <c r="G9" s="20"/>
      <c r="H9" s="17"/>
    </row>
  </sheetData>
  <mergeCells count="9">
    <mergeCell ref="A7:D7"/>
    <mergeCell ref="A8:D8"/>
    <mergeCell ref="A9:F9"/>
    <mergeCell ref="A1:F1"/>
    <mergeCell ref="A2:F2"/>
    <mergeCell ref="A3:F3"/>
    <mergeCell ref="A4:F4"/>
    <mergeCell ref="A5:D5"/>
    <mergeCell ref="A6:D6"/>
  </mergeCells>
  <printOptions horizontalCentered="1"/>
  <pageMargins left="0.70866141732283472" right="0.70866141732283472" top="0.86614173228346458" bottom="0.74803149606299213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CUADRO 1 2T2025 OK </vt:lpstr>
      <vt:lpstr>CUADRO 2 1T2025 OK</vt:lpstr>
      <vt:lpstr>CUADRO 3 1T2025 OK</vt:lpstr>
      <vt:lpstr> CUADRO 4 1T2025</vt:lpstr>
      <vt:lpstr>'CUADRO 1 2T2025 OK '!Área_de_impresión</vt:lpstr>
      <vt:lpstr>'CUADRO 2 1T2025 OK'!Área_de_impresión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MIREYA VILCHIS CRUZ</cp:lastModifiedBy>
  <cp:lastPrinted>2024-04-16T16:34:54Z</cp:lastPrinted>
  <dcterms:created xsi:type="dcterms:W3CDTF">2023-10-12T19:29:12Z</dcterms:created>
  <dcterms:modified xsi:type="dcterms:W3CDTF">2025-07-11T22:16:01Z</dcterms:modified>
</cp:coreProperties>
</file>